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JULI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G32" i="2"/>
  <c r="F32" i="2"/>
  <c r="E32" i="2"/>
  <c r="D32" i="2"/>
  <c r="C32" i="2"/>
  <c r="B32" i="2"/>
  <c r="H32" i="2" s="1"/>
  <c r="H30" i="2"/>
  <c r="H29" i="2"/>
  <c r="G29" i="2"/>
  <c r="F29" i="2"/>
  <c r="E29" i="2"/>
  <c r="D29" i="2"/>
  <c r="C29" i="2"/>
  <c r="B29" i="2"/>
  <c r="H25" i="2"/>
  <c r="H22" i="2"/>
  <c r="H20" i="2"/>
  <c r="H18" i="2"/>
  <c r="H17" i="2"/>
  <c r="H16" i="2"/>
  <c r="H14" i="2"/>
  <c r="G13" i="2"/>
  <c r="F13" i="2"/>
  <c r="E13" i="2"/>
  <c r="D13" i="2"/>
  <c r="C13" i="2"/>
  <c r="B13" i="2"/>
  <c r="H13" i="2" s="1"/>
  <c r="H10" i="2"/>
  <c r="G10" i="2"/>
  <c r="F10" i="2"/>
  <c r="E10" i="2"/>
  <c r="D10" i="2"/>
  <c r="C10" i="2"/>
  <c r="B10" i="2"/>
  <c r="H34" i="1"/>
  <c r="H33" i="1"/>
  <c r="H32" i="1"/>
  <c r="H31" i="1"/>
  <c r="H30" i="1"/>
  <c r="H29" i="1"/>
  <c r="H28" i="1"/>
  <c r="G27" i="1"/>
  <c r="F27" i="1"/>
  <c r="E27" i="1"/>
  <c r="D27" i="1"/>
  <c r="H27" i="1" s="1"/>
  <c r="C27" i="1"/>
  <c r="B27" i="1"/>
  <c r="H24" i="1"/>
  <c r="H21" i="1"/>
  <c r="H20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<sst xmlns="http://schemas.openxmlformats.org/spreadsheetml/2006/main" count="107" uniqueCount="72">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</sst>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1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2" fillId="7" borderId="8" xfId="5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8" fontId="7" fillId="7" borderId="8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5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1" t="s">
        <v>71</v>
      </c>
      <c r="B2" s="82"/>
      <c r="C2" s="82"/>
      <c r="D2" s="82"/>
      <c r="E2" s="82"/>
      <c r="F2" s="82"/>
      <c r="G2" s="82"/>
      <c r="H2" s="82"/>
      <c r="I2" s="82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3" t="s">
        <v>1</v>
      </c>
      <c r="C4" s="84"/>
      <c r="D4" s="84"/>
      <c r="E4" s="84"/>
      <c r="F4" s="84"/>
      <c r="G4" s="85"/>
      <c r="H4" s="83" t="s">
        <v>2</v>
      </c>
      <c r="I4" s="85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3039.4930495999997</v>
      </c>
      <c r="F6" s="6"/>
      <c r="G6" s="6"/>
      <c r="H6" s="7">
        <f>+SUM(B6:G6)</f>
        <v>3039.4930495999997</v>
      </c>
      <c r="I6" s="7">
        <v>20024.782330000002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7"/>
      <c r="I7" s="8"/>
    </row>
    <row r="8" spans="1:11" ht="21" customHeight="1">
      <c r="A8" s="45" t="s">
        <v>14</v>
      </c>
      <c r="B8" s="6"/>
      <c r="C8" s="6"/>
      <c r="D8" s="6"/>
      <c r="E8" s="6"/>
      <c r="F8" s="6"/>
      <c r="G8" s="6"/>
      <c r="H8" s="7"/>
      <c r="I8" s="8"/>
    </row>
    <row r="9" spans="1:11" ht="21" customHeight="1">
      <c r="A9" s="45" t="s">
        <v>15</v>
      </c>
      <c r="B9" s="6"/>
      <c r="C9" s="6"/>
      <c r="D9" s="6"/>
      <c r="E9" s="6"/>
      <c r="F9" s="6"/>
      <c r="G9" s="6"/>
      <c r="H9" s="7"/>
      <c r="I9" s="8"/>
    </row>
    <row r="10" spans="1:11" ht="21" customHeight="1">
      <c r="A10" s="46" t="s">
        <v>16</v>
      </c>
      <c r="B10" s="73"/>
      <c r="C10" s="73"/>
      <c r="D10" s="73"/>
      <c r="E10" s="73"/>
      <c r="F10" s="73"/>
      <c r="G10" s="73"/>
      <c r="H10" s="7">
        <f t="shared" ref="H10:H21" si="0">+SUM(B10:G10)</f>
        <v>0</v>
      </c>
      <c r="I10" s="7"/>
      <c r="K10" s="9"/>
    </row>
    <row r="11" spans="1:11" ht="21" customHeight="1">
      <c r="A11" s="43" t="s">
        <v>17</v>
      </c>
      <c r="B11" s="6">
        <v>205.07390784999998</v>
      </c>
      <c r="C11" s="6">
        <v>18.885485980000006</v>
      </c>
      <c r="D11" s="6"/>
      <c r="E11" s="6"/>
      <c r="F11" s="6">
        <v>19.919637460000001</v>
      </c>
      <c r="G11" s="6">
        <v>6.2437056000000002</v>
      </c>
      <c r="H11" s="7">
        <f t="shared" si="0"/>
        <v>250.12273688999997</v>
      </c>
      <c r="I11" s="7">
        <v>22012.318309999991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98"/>
      <c r="H12" s="7">
        <f t="shared" si="0"/>
        <v>0</v>
      </c>
      <c r="I12" s="7"/>
    </row>
    <row r="13" spans="1:11" ht="21" customHeight="1">
      <c r="A13" s="43" t="s">
        <v>19</v>
      </c>
      <c r="B13" s="6">
        <v>127.52123963000001</v>
      </c>
      <c r="C13" s="6">
        <v>4.8601571999999997</v>
      </c>
      <c r="D13" s="6"/>
      <c r="E13" s="6"/>
      <c r="F13" s="6"/>
      <c r="G13" s="6">
        <v>45.165200329999998</v>
      </c>
      <c r="H13" s="7">
        <f t="shared" si="0"/>
        <v>177.54659716</v>
      </c>
      <c r="I13" s="7">
        <v>9200.9704300000012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>
        <f t="shared" si="0"/>
        <v>0</v>
      </c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6">
        <v>0.15452642999999999</v>
      </c>
      <c r="H15" s="7"/>
      <c r="I15" s="8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22.278582450000002</v>
      </c>
      <c r="H16" s="7"/>
      <c r="I16" s="7"/>
    </row>
    <row r="17" spans="1:12" ht="21" customHeight="1">
      <c r="A17" s="43" t="s">
        <v>23</v>
      </c>
      <c r="B17" s="73">
        <f t="shared" ref="B17:G17" si="1">+B15+B16</f>
        <v>0</v>
      </c>
      <c r="C17" s="73">
        <f t="shared" si="1"/>
        <v>0</v>
      </c>
      <c r="D17" s="73">
        <f t="shared" si="1"/>
        <v>0</v>
      </c>
      <c r="E17" s="73">
        <f t="shared" si="1"/>
        <v>0</v>
      </c>
      <c r="F17" s="73">
        <f t="shared" si="1"/>
        <v>0</v>
      </c>
      <c r="G17" s="73">
        <f t="shared" si="1"/>
        <v>22.433108880000002</v>
      </c>
      <c r="H17" s="7">
        <f t="shared" si="0"/>
        <v>22.433108880000002</v>
      </c>
      <c r="I17" s="7">
        <v>1396.5857599999999</v>
      </c>
    </row>
    <row r="18" spans="1:12" ht="21" customHeight="1">
      <c r="A18" s="43" t="s">
        <v>24</v>
      </c>
      <c r="B18" s="6"/>
      <c r="C18" s="6"/>
      <c r="D18" s="6"/>
      <c r="E18" s="6"/>
      <c r="F18" s="6"/>
      <c r="G18" s="6"/>
      <c r="H18" s="7">
        <f t="shared" si="0"/>
        <v>0</v>
      </c>
      <c r="I18" s="7"/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4.4587682993102984</v>
      </c>
      <c r="H19" s="7">
        <f t="shared" si="0"/>
        <v>4.4587682993102984</v>
      </c>
      <c r="I19" s="7">
        <v>1201.6991440000002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6"/>
      <c r="H20" s="7">
        <f t="shared" si="0"/>
        <v>0</v>
      </c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6">
        <v>0.27038233474307866</v>
      </c>
      <c r="H21" s="7">
        <f t="shared" si="0"/>
        <v>0.27038233474307866</v>
      </c>
      <c r="I21" s="7">
        <v>82.948840000000018</v>
      </c>
    </row>
    <row r="22" spans="1:12" ht="21" customHeight="1" thickBot="1">
      <c r="A22" s="86" t="s">
        <v>28</v>
      </c>
      <c r="B22" s="87"/>
      <c r="C22" s="87"/>
      <c r="D22" s="87"/>
      <c r="E22" s="87"/>
      <c r="F22" s="87"/>
      <c r="G22" s="88"/>
      <c r="H22" s="48">
        <f>+SUM(H6:H21)</f>
        <v>3494.3246431640528</v>
      </c>
      <c r="I22" s="48">
        <f>+SUM(I6:I21)</f>
        <v>53919.304813999988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>
        <v>760.55535000000009</v>
      </c>
      <c r="D24" s="10"/>
      <c r="E24" s="10"/>
      <c r="F24" s="10"/>
      <c r="G24" s="10"/>
      <c r="H24" s="7">
        <f>+SUM(B24:G24)</f>
        <v>760.55535000000009</v>
      </c>
      <c r="I24" s="54">
        <v>32900.472999999998</v>
      </c>
    </row>
    <row r="25" spans="1:12" s="12" customFormat="1" ht="21" customHeight="1">
      <c r="A25" s="44" t="s">
        <v>32</v>
      </c>
      <c r="B25" s="10"/>
      <c r="C25" s="10"/>
      <c r="D25" s="10">
        <v>1296.9663298499997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73">
        <f>+B25+B26</f>
        <v>0</v>
      </c>
      <c r="C27" s="73">
        <f t="shared" ref="C27:G27" si="2">+C25+C26</f>
        <v>0</v>
      </c>
      <c r="D27" s="73">
        <f t="shared" si="2"/>
        <v>1296.9663298499997</v>
      </c>
      <c r="E27" s="73">
        <f t="shared" si="2"/>
        <v>0</v>
      </c>
      <c r="F27" s="73">
        <f t="shared" si="2"/>
        <v>0</v>
      </c>
      <c r="G27" s="73">
        <f t="shared" si="2"/>
        <v>0</v>
      </c>
      <c r="H27" s="7">
        <f t="shared" ref="H27:H34" si="3">+SUM(B27:G27)</f>
        <v>1296.9663298499997</v>
      </c>
      <c r="I27" s="54">
        <v>54624.190820000011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>
        <f t="shared" si="3"/>
        <v>0</v>
      </c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 t="shared" si="3"/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2.29963658</v>
      </c>
      <c r="C30" s="10">
        <v>280.02168578999914</v>
      </c>
      <c r="D30" s="10"/>
      <c r="E30" s="10"/>
      <c r="F30" s="10"/>
      <c r="G30" s="10"/>
      <c r="H30" s="7">
        <f t="shared" si="3"/>
        <v>282.32132236999917</v>
      </c>
      <c r="I30" s="54">
        <v>22931.300995000027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>
        <v>0.59817271000000005</v>
      </c>
      <c r="H31" s="7">
        <f t="shared" si="3"/>
        <v>0.59817271000000005</v>
      </c>
      <c r="I31" s="54">
        <v>74.957189999999997</v>
      </c>
      <c r="J31" s="11"/>
      <c r="K31" s="11"/>
      <c r="L31" s="15"/>
    </row>
    <row r="32" spans="1:12" s="12" customFormat="1" ht="21" customHeight="1">
      <c r="A32" s="46" t="s">
        <v>39</v>
      </c>
      <c r="B32" s="10">
        <v>339.58117372000004</v>
      </c>
      <c r="C32" s="10"/>
      <c r="D32" s="10"/>
      <c r="E32" s="10"/>
      <c r="F32" s="10"/>
      <c r="G32" s="10"/>
      <c r="H32" s="7">
        <f t="shared" si="3"/>
        <v>339.58117372000004</v>
      </c>
      <c r="I32" s="54">
        <v>15150.552890000001</v>
      </c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3.8849726865337761E-2</v>
      </c>
      <c r="H33" s="7">
        <f t="shared" si="3"/>
        <v>3.8849726865337761E-2</v>
      </c>
      <c r="I33" s="54">
        <v>9.4809900000000003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>
        <f t="shared" si="3"/>
        <v>0</v>
      </c>
      <c r="I34" s="54"/>
      <c r="J34" s="11"/>
      <c r="K34" s="11"/>
      <c r="L34" s="3"/>
    </row>
    <row r="35" spans="1:18" ht="21" customHeight="1">
      <c r="A35" s="89" t="s">
        <v>28</v>
      </c>
      <c r="B35" s="90"/>
      <c r="C35" s="90"/>
      <c r="D35" s="90"/>
      <c r="E35" s="90"/>
      <c r="F35" s="90"/>
      <c r="G35" s="91"/>
      <c r="H35" s="16">
        <f>+SUM(H24:H34)</f>
        <v>2680.0611983768645</v>
      </c>
      <c r="I35" s="16">
        <f>+SUM(I24:I34)</f>
        <v>125690.95588500005</v>
      </c>
      <c r="J35" s="11"/>
      <c r="K35" s="11"/>
    </row>
    <row r="36" spans="1:18" ht="21" customHeight="1">
      <c r="A36" s="92" t="s">
        <v>42</v>
      </c>
      <c r="B36" s="93"/>
      <c r="C36" s="93"/>
      <c r="D36" s="93"/>
      <c r="E36" s="93"/>
      <c r="F36" s="93"/>
      <c r="G36" s="94"/>
      <c r="H36" s="60">
        <f>H35+H22</f>
        <v>6174.3858415409177</v>
      </c>
      <c r="I36" s="60">
        <f>I35+I22</f>
        <v>179610.26069900003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9"/>
      <c r="B38" s="80"/>
      <c r="C38" s="80"/>
      <c r="D38" s="80"/>
      <c r="E38" s="80"/>
      <c r="F38" s="80"/>
      <c r="G38" s="80"/>
      <c r="H38" s="80"/>
      <c r="I38" s="80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A2" sqref="A2:I2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1" t="s">
        <v>71</v>
      </c>
      <c r="B2" s="82"/>
      <c r="C2" s="82"/>
      <c r="D2" s="82"/>
      <c r="E2" s="82"/>
      <c r="F2" s="82"/>
      <c r="G2" s="82"/>
      <c r="H2" s="82"/>
      <c r="I2" s="82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5" t="s">
        <v>1</v>
      </c>
      <c r="C4" s="96"/>
      <c r="D4" s="96"/>
      <c r="E4" s="96"/>
      <c r="F4" s="96"/>
      <c r="G4" s="97"/>
      <c r="H4" s="96" t="s">
        <v>2</v>
      </c>
      <c r="I4" s="97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4"/>
      <c r="I6" s="7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35.455887140000002</v>
      </c>
      <c r="D8" s="10"/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77.962832829999996</v>
      </c>
      <c r="D9" s="10"/>
      <c r="E9" s="10"/>
      <c r="F9" s="10"/>
      <c r="G9" s="10">
        <v>34.864287479999994</v>
      </c>
      <c r="H9" s="67"/>
      <c r="I9" s="75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113.41871997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34.864287479999994</v>
      </c>
      <c r="H10" s="69">
        <f>+B10+C10+D10+E10+F10+G10</f>
        <v>148.28300744999999</v>
      </c>
      <c r="I10" s="70">
        <v>4888.5934699999998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301.39984216000005</v>
      </c>
      <c r="D11" s="10"/>
      <c r="E11" s="10">
        <v>60.001813309999996</v>
      </c>
      <c r="F11" s="10">
        <v>319.02951077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301.39984216000005</v>
      </c>
      <c r="D13" s="10">
        <f t="shared" si="1"/>
        <v>0</v>
      </c>
      <c r="E13" s="10">
        <f t="shared" si="1"/>
        <v>60.001813309999996</v>
      </c>
      <c r="F13" s="10">
        <f t="shared" si="1"/>
        <v>319.02951077</v>
      </c>
      <c r="G13" s="10">
        <f t="shared" si="1"/>
        <v>0</v>
      </c>
      <c r="H13" s="69">
        <f>+B13+C13+D13+E13+F13+G13</f>
        <v>680.43116624000004</v>
      </c>
      <c r="I13" s="70">
        <v>36156.307069000002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10"/>
      <c r="F14" s="10"/>
      <c r="G14" s="10"/>
      <c r="H14" s="69">
        <f>+B14+C14+D14+E14+F14+G14</f>
        <v>0</v>
      </c>
      <c r="I14" s="70"/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/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6">
        <v>17.850808277684383</v>
      </c>
      <c r="H16" s="69">
        <f>+B16+C16+D16+E16+F16+G16</f>
        <v>17.850808277684383</v>
      </c>
      <c r="I16" s="72">
        <v>5070.5663650000006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0.76141030864230341</v>
      </c>
      <c r="H17" s="69">
        <f>+B17+C17+D17+E17+F17+G17</f>
        <v>0.76141030864230341</v>
      </c>
      <c r="I17" s="70">
        <v>802.36820000000012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5.2638038979083559</v>
      </c>
      <c r="H18" s="69">
        <f>+B18+C18+D18+E18+F18+G18</f>
        <v>5.2638038979083559</v>
      </c>
      <c r="I18" s="70">
        <v>533.12185999999997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58.056806929999993</v>
      </c>
      <c r="G22" s="10"/>
      <c r="H22" s="69">
        <f>+B22+C22+D22+E22+F22+G22</f>
        <v>58.056806929999993</v>
      </c>
      <c r="I22" s="70">
        <v>2811.9912800000002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9" t="s">
        <v>28</v>
      </c>
      <c r="B23" s="90"/>
      <c r="C23" s="90"/>
      <c r="D23" s="90"/>
      <c r="E23" s="90"/>
      <c r="F23" s="90"/>
      <c r="G23" s="91"/>
      <c r="H23" s="16">
        <f>+SUM(H7:H22)</f>
        <v>910.64700310423507</v>
      </c>
      <c r="I23" s="16">
        <f>+SUM(I7:I22)</f>
        <v>50262.948243999999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709.94387140000003</v>
      </c>
      <c r="C25" s="10"/>
      <c r="D25" s="10"/>
      <c r="E25" s="10"/>
      <c r="F25" s="10"/>
      <c r="G25" s="10"/>
      <c r="H25" s="69">
        <f>+B25+C25+D25+E25+F25+G25</f>
        <v>709.94387140000003</v>
      </c>
      <c r="I25" s="70">
        <v>30731.268840000001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/>
      <c r="D26" s="10"/>
      <c r="E26" s="10"/>
      <c r="F26" s="10"/>
      <c r="G26" s="10"/>
      <c r="H26" s="69"/>
      <c r="I26" s="70"/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69"/>
      <c r="I27" s="70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639.68207426999993</v>
      </c>
      <c r="D28" s="10"/>
      <c r="E28" s="10"/>
      <c r="F28" s="10"/>
      <c r="G28" s="10"/>
      <c r="H28" s="77"/>
      <c r="I28" s="78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2">+B27+B28</f>
        <v>0</v>
      </c>
      <c r="C29" s="25">
        <f t="shared" si="2"/>
        <v>639.68207426999993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69">
        <f>+B29+C29+D29+E29+F29+G29</f>
        <v>639.68207426999993</v>
      </c>
      <c r="I29" s="70">
        <v>31841.745459999998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69">
        <f>+B30+C30+D30+E30+F30+G30</f>
        <v>0</v>
      </c>
      <c r="I30" s="70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1138.2671893300001</v>
      </c>
      <c r="D31" s="10"/>
      <c r="E31" s="10">
        <v>106.11907433</v>
      </c>
      <c r="F31" s="10">
        <v>29.906182400000002</v>
      </c>
      <c r="G31" s="10">
        <v>304.05024687999997</v>
      </c>
      <c r="H31" s="69"/>
      <c r="I31" s="70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3">+B30+B31</f>
        <v>0</v>
      </c>
      <c r="C32" s="10">
        <f t="shared" si="3"/>
        <v>1138.2671893300001</v>
      </c>
      <c r="D32" s="10">
        <f t="shared" si="3"/>
        <v>0</v>
      </c>
      <c r="E32" s="10">
        <f t="shared" si="3"/>
        <v>106.11907433</v>
      </c>
      <c r="F32" s="10">
        <f t="shared" si="3"/>
        <v>29.906182400000002</v>
      </c>
      <c r="G32" s="10">
        <f t="shared" si="3"/>
        <v>304.05024687999997</v>
      </c>
      <c r="H32" s="69">
        <f>+SUM(B32:G32)</f>
        <v>1578.3426929400002</v>
      </c>
      <c r="I32" s="70">
        <v>82477.934079999992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69"/>
      <c r="I33" s="70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69"/>
      <c r="I34" s="70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22.268108684033226</v>
      </c>
      <c r="H35" s="69">
        <f>+B35+C35+D35+E35+F35+G35</f>
        <v>22.268108684033226</v>
      </c>
      <c r="I35" s="70">
        <v>1638.3250699999996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99"/>
      <c r="H36" s="100">
        <f>+B36+C36+D36+E36+F36+G36</f>
        <v>0</v>
      </c>
      <c r="I36" s="70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"/>
      <c r="C37" s="10"/>
      <c r="D37" s="10"/>
      <c r="E37" s="10"/>
      <c r="F37" s="10"/>
      <c r="G37" s="10"/>
      <c r="H37" s="69">
        <f>+B37+C37+D37+E37+F37+G37</f>
        <v>0</v>
      </c>
      <c r="I37" s="70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9" t="s">
        <v>28</v>
      </c>
      <c r="B38" s="90"/>
      <c r="C38" s="90"/>
      <c r="D38" s="90"/>
      <c r="E38" s="90"/>
      <c r="F38" s="90"/>
      <c r="G38" s="91"/>
      <c r="H38" s="16">
        <f>+SUM(H25:H37)</f>
        <v>2950.2367472940336</v>
      </c>
      <c r="I38" s="16">
        <f>+SUM(I25:I37)</f>
        <v>146689.27344999998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2" t="s">
        <v>62</v>
      </c>
      <c r="B39" s="93"/>
      <c r="C39" s="93"/>
      <c r="D39" s="93"/>
      <c r="E39" s="93"/>
      <c r="F39" s="93"/>
      <c r="G39" s="94"/>
      <c r="H39" s="64">
        <f>+H23+H38</f>
        <v>3860.8837503982686</v>
      </c>
      <c r="I39" s="64">
        <f>+I23+I38</f>
        <v>196952.22169399998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2021-03-12T18:57:29Z</cp:lastPrinted>
  <dcterms:created xsi:type="dcterms:W3CDTF">2019-06-04T20:06:16Z</dcterms:created>
  <dcterms:modified xsi:type="dcterms:W3CDTF">2021-03-12T18:57:38Z</dcterms:modified>
</cp:coreProperties>
</file>